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<sst xmlns="http://schemas.openxmlformats.org/spreadsheetml/2006/main" count="95" uniqueCount="49">
  <si>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</si>
  <si>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</si>
  <si>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</si>
  <si>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</si>
  <si>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</si>
  <si>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</si>
  <si>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</si>
  <si>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</si>
  <si>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</si>
  <si>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</si>
  <si>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</si>
  <si>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</si>
  <si>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</si>
  <si>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</si>
  <si>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</si>
  <si>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</si>
  <si>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</si>
  <si>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</si>
  <si>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</si>
  <si>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</si>
  <si>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</si>
  <si>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</si>
  <si>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252/PA del 09/12/2020</t>
  </si>
  <si>
    <t>8B00918926 del 12/12/2020</t>
  </si>
  <si>
    <t>315/1 del 15/12/2020</t>
  </si>
  <si>
    <t>V2FV0000067 del 21/12/2020</t>
  </si>
  <si>
    <t>1922 del 17/12/2020</t>
  </si>
  <si>
    <t>1921 del 17/12/2020</t>
  </si>
  <si>
    <t>1920 del 17/12/2020</t>
  </si>
  <si>
    <t>17202 del 29/12/2020</t>
  </si>
  <si>
    <t>481 del 30/12/2020</t>
  </si>
  <si>
    <t>V2FV0000069 del 21/12/2020</t>
  </si>
  <si>
    <t>21 PA del 18/12/2020</t>
  </si>
  <si>
    <t>211045 del 02/01/2021</t>
  </si>
  <si>
    <t>210076/E del 12/01/2021</t>
  </si>
  <si>
    <t>P0012634 del 30/12/2020</t>
  </si>
  <si>
    <t>1919 del 17/12/2020</t>
  </si>
  <si>
    <t>000007FS del 22/12/2020</t>
  </si>
  <si>
    <t>V2FV0000005 del 22/01/2021</t>
  </si>
  <si>
    <t>739 del 19/01/2021</t>
  </si>
  <si>
    <t>24 del 20/01/2021</t>
  </si>
  <si>
    <t>2/E del 02/02/2021</t>
  </si>
  <si>
    <t>3 PA del 30/01/2021</t>
  </si>
  <si>
    <t>P0013015 del 26/01/2021</t>
  </si>
  <si>
    <t>1/PA del 05/02/2021</t>
  </si>
  <si>
    <t>2/PA del 05/02/2021</t>
  </si>
  <si>
    <t>8B00118533 del 11/02/2021</t>
  </si>
  <si>
    <t>00652/21 del 20/02/2021</t>
  </si>
  <si>
    <t>11 PA del 17/02/2021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</si>
</sst>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0</xdr:col>
      <xdr:colOff>904875</xdr:colOff>
      <xdr:row>4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2" customHeight="1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2021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49</v>
      </c>
      <c r="B10" s="37"/>
      <c r="C10" s="50">
        <f>SUM(C16:D19)</f>
        <v>27810.620000000003</v>
      </c>
      <c r="D10" s="37"/>
      <c r="E10" s="38">
        <f>('Trimestre 1'!H1+'Trimestre 2'!H1+'Trimestre 3'!H1+'Trimestre 4'!H1)/C10</f>
        <v>4.7428503931232004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49</v>
      </c>
      <c r="C16" s="51">
        <f>'Trimestre 1'!B1</f>
        <v>27810.620000000003</v>
      </c>
      <c r="D16" s="52"/>
      <c r="E16" s="51">
        <f>'Trimestre 1'!G1</f>
        <v>4.7428503931232004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27810.620000000003</v>
      </c>
      <c r="C1">
        <f>COUNTA(A4:A203)</f>
        <v>49</v>
      </c>
      <c r="G1" s="20">
        <f>IF(B1&lt;&gt;0,H1/B1,0)</f>
        <v>4.7428503931232004</v>
      </c>
      <c r="H1" s="19">
        <f>SUM(H4:H195)</f>
        <v>131901.60999999996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128</v>
      </c>
      <c r="C4" s="17">
        <v>44205</v>
      </c>
      <c r="D4" s="17">
        <v>44204</v>
      </c>
      <c r="E4" s="17"/>
      <c r="F4" s="17"/>
      <c r="G4" s="1">
        <f>D4-C4-(F4-E4)</f>
        <v>-1</v>
      </c>
      <c r="H4" s="16">
        <f>B4*G4</f>
        <v>-128</v>
      </c>
    </row>
    <row r="5" spans="1:8" ht="15">
      <c r="A5" s="28" t="s">
        <v>22</v>
      </c>
      <c r="B5" s="16">
        <v>28.16</v>
      </c>
      <c r="C5" s="17">
        <v>44205</v>
      </c>
      <c r="D5" s="17">
        <v>44204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-28.16</v>
      </c>
    </row>
    <row r="6" spans="1:8" ht="15">
      <c r="A6" s="28" t="s">
        <v>23</v>
      </c>
      <c r="B6" s="16">
        <v>76</v>
      </c>
      <c r="C6" s="17">
        <v>44209</v>
      </c>
      <c r="D6" s="17">
        <v>44204</v>
      </c>
      <c r="E6" s="17"/>
      <c r="F6" s="17"/>
      <c r="G6" s="1">
        <f t="shared" si="0"/>
        <v>-5</v>
      </c>
      <c r="H6" s="16">
        <f t="shared" si="1"/>
        <v>-380</v>
      </c>
    </row>
    <row r="7" spans="1:8" ht="15">
      <c r="A7" s="28" t="s">
        <v>23</v>
      </c>
      <c r="B7" s="16">
        <v>14.52</v>
      </c>
      <c r="C7" s="17">
        <v>44209</v>
      </c>
      <c r="D7" s="17">
        <v>44204</v>
      </c>
      <c r="E7" s="17"/>
      <c r="F7" s="17"/>
      <c r="G7" s="1">
        <f t="shared" si="0"/>
        <v>-5</v>
      </c>
      <c r="H7" s="16">
        <f t="shared" si="1"/>
        <v>-72.6</v>
      </c>
    </row>
    <row r="8" spans="1:8" ht="15">
      <c r="A8" s="28" t="s">
        <v>24</v>
      </c>
      <c r="B8" s="16">
        <v>80</v>
      </c>
      <c r="C8" s="17">
        <v>44210</v>
      </c>
      <c r="D8" s="17">
        <v>44204</v>
      </c>
      <c r="E8" s="17"/>
      <c r="F8" s="17"/>
      <c r="G8" s="1">
        <f t="shared" si="0"/>
        <v>-6</v>
      </c>
      <c r="H8" s="16">
        <f t="shared" si="1"/>
        <v>-480</v>
      </c>
    </row>
    <row r="9" spans="1:8" ht="15">
      <c r="A9" s="28" t="s">
        <v>24</v>
      </c>
      <c r="B9" s="16">
        <v>17.6</v>
      </c>
      <c r="C9" s="17">
        <v>44210</v>
      </c>
      <c r="D9" s="17">
        <v>44204</v>
      </c>
      <c r="E9" s="17"/>
      <c r="F9" s="17"/>
      <c r="G9" s="1">
        <f t="shared" si="0"/>
        <v>-6</v>
      </c>
      <c r="H9" s="16">
        <f t="shared" si="1"/>
        <v>-105.60000000000001</v>
      </c>
    </row>
    <row r="10" spans="1:8" ht="15">
      <c r="A10" s="28" t="s">
        <v>25</v>
      </c>
      <c r="B10" s="16">
        <v>564.3</v>
      </c>
      <c r="C10" s="17">
        <v>44217</v>
      </c>
      <c r="D10" s="17">
        <v>44204</v>
      </c>
      <c r="E10" s="17"/>
      <c r="F10" s="17"/>
      <c r="G10" s="1">
        <f t="shared" si="0"/>
        <v>-13</v>
      </c>
      <c r="H10" s="16">
        <f t="shared" si="1"/>
        <v>-7335.9</v>
      </c>
    </row>
    <row r="11" spans="1:8" ht="15">
      <c r="A11" s="28" t="s">
        <v>25</v>
      </c>
      <c r="B11" s="16">
        <v>124.15</v>
      </c>
      <c r="C11" s="17">
        <v>44217</v>
      </c>
      <c r="D11" s="17">
        <v>44204</v>
      </c>
      <c r="E11" s="17"/>
      <c r="F11" s="17"/>
      <c r="G11" s="1">
        <f t="shared" si="0"/>
        <v>-13</v>
      </c>
      <c r="H11" s="16">
        <f t="shared" si="1"/>
        <v>-1613.95</v>
      </c>
    </row>
    <row r="12" spans="1:8" ht="15">
      <c r="A12" s="28" t="s">
        <v>26</v>
      </c>
      <c r="B12" s="16">
        <v>69.37</v>
      </c>
      <c r="C12" s="17">
        <v>44212</v>
      </c>
      <c r="D12" s="17">
        <v>44204</v>
      </c>
      <c r="E12" s="17"/>
      <c r="F12" s="17"/>
      <c r="G12" s="1">
        <f t="shared" si="0"/>
        <v>-8</v>
      </c>
      <c r="H12" s="16">
        <f t="shared" si="1"/>
        <v>-554.96</v>
      </c>
    </row>
    <row r="13" spans="1:8" ht="15">
      <c r="A13" s="28" t="s">
        <v>26</v>
      </c>
      <c r="B13" s="16">
        <v>15.26</v>
      </c>
      <c r="C13" s="17">
        <v>44212</v>
      </c>
      <c r="D13" s="17">
        <v>44204</v>
      </c>
      <c r="E13" s="17"/>
      <c r="F13" s="17"/>
      <c r="G13" s="1">
        <f t="shared" si="0"/>
        <v>-8</v>
      </c>
      <c r="H13" s="16">
        <f t="shared" si="1"/>
        <v>-122.08</v>
      </c>
    </row>
    <row r="14" spans="1:8" ht="15">
      <c r="A14" s="28" t="s">
        <v>27</v>
      </c>
      <c r="B14" s="16">
        <v>362.11</v>
      </c>
      <c r="C14" s="17">
        <v>44212</v>
      </c>
      <c r="D14" s="17">
        <v>44204</v>
      </c>
      <c r="E14" s="17"/>
      <c r="F14" s="17"/>
      <c r="G14" s="1">
        <f t="shared" si="0"/>
        <v>-8</v>
      </c>
      <c r="H14" s="16">
        <f t="shared" si="1"/>
        <v>-2896.88</v>
      </c>
    </row>
    <row r="15" spans="1:8" ht="15">
      <c r="A15" s="28" t="s">
        <v>27</v>
      </c>
      <c r="B15" s="16">
        <v>79.66</v>
      </c>
      <c r="C15" s="17">
        <v>44212</v>
      </c>
      <c r="D15" s="17">
        <v>44204</v>
      </c>
      <c r="E15" s="17"/>
      <c r="F15" s="17"/>
      <c r="G15" s="1">
        <f t="shared" si="0"/>
        <v>-8</v>
      </c>
      <c r="H15" s="16">
        <f t="shared" si="1"/>
        <v>-637.28</v>
      </c>
    </row>
    <row r="16" spans="1:8" ht="15">
      <c r="A16" s="28" t="s">
        <v>28</v>
      </c>
      <c r="B16" s="16">
        <v>624.61</v>
      </c>
      <c r="C16" s="17">
        <v>44212</v>
      </c>
      <c r="D16" s="17">
        <v>44204</v>
      </c>
      <c r="E16" s="17"/>
      <c r="F16" s="17"/>
      <c r="G16" s="1">
        <f t="shared" si="0"/>
        <v>-8</v>
      </c>
      <c r="H16" s="16">
        <f t="shared" si="1"/>
        <v>-4996.88</v>
      </c>
    </row>
    <row r="17" spans="1:8" ht="15">
      <c r="A17" s="28" t="s">
        <v>28</v>
      </c>
      <c r="B17" s="16">
        <v>137.41</v>
      </c>
      <c r="C17" s="17">
        <v>44212</v>
      </c>
      <c r="D17" s="17">
        <v>44204</v>
      </c>
      <c r="E17" s="17"/>
      <c r="F17" s="17"/>
      <c r="G17" s="1">
        <f t="shared" si="0"/>
        <v>-8</v>
      </c>
      <c r="H17" s="16">
        <f t="shared" si="1"/>
        <v>-1099.28</v>
      </c>
    </row>
    <row r="18" spans="1:8" ht="15">
      <c r="A18" s="28" t="s">
        <v>29</v>
      </c>
      <c r="B18" s="16">
        <v>479</v>
      </c>
      <c r="C18" s="17">
        <v>44224</v>
      </c>
      <c r="D18" s="17">
        <v>44204</v>
      </c>
      <c r="E18" s="17"/>
      <c r="F18" s="17"/>
      <c r="G18" s="1">
        <f t="shared" si="0"/>
        <v>-20</v>
      </c>
      <c r="H18" s="16">
        <f t="shared" si="1"/>
        <v>-9580</v>
      </c>
    </row>
    <row r="19" spans="1:8" ht="15">
      <c r="A19" s="28" t="s">
        <v>29</v>
      </c>
      <c r="B19" s="16">
        <v>105.38</v>
      </c>
      <c r="C19" s="17">
        <v>44224</v>
      </c>
      <c r="D19" s="17">
        <v>44204</v>
      </c>
      <c r="E19" s="17"/>
      <c r="F19" s="17"/>
      <c r="G19" s="1">
        <f t="shared" si="0"/>
        <v>-20</v>
      </c>
      <c r="H19" s="16">
        <f t="shared" si="1"/>
        <v>-2107.6</v>
      </c>
    </row>
    <row r="20" spans="1:8" ht="15">
      <c r="A20" s="28" t="s">
        <v>30</v>
      </c>
      <c r="B20" s="16">
        <v>529.2</v>
      </c>
      <c r="C20" s="17">
        <v>44227</v>
      </c>
      <c r="D20" s="17">
        <v>44204</v>
      </c>
      <c r="E20" s="17"/>
      <c r="F20" s="17"/>
      <c r="G20" s="1">
        <f t="shared" si="0"/>
        <v>-23</v>
      </c>
      <c r="H20" s="16">
        <f t="shared" si="1"/>
        <v>-12171.6</v>
      </c>
    </row>
    <row r="21" spans="1:8" ht="15">
      <c r="A21" s="28" t="s">
        <v>30</v>
      </c>
      <c r="B21" s="16">
        <v>116.42</v>
      </c>
      <c r="C21" s="17">
        <v>44227</v>
      </c>
      <c r="D21" s="17">
        <v>44204</v>
      </c>
      <c r="E21" s="17"/>
      <c r="F21" s="17"/>
      <c r="G21" s="1">
        <f t="shared" si="0"/>
        <v>-23</v>
      </c>
      <c r="H21" s="16">
        <f t="shared" si="1"/>
        <v>-2677.66</v>
      </c>
    </row>
    <row r="22" spans="1:8" ht="15">
      <c r="A22" s="28" t="s">
        <v>31</v>
      </c>
      <c r="B22" s="16">
        <v>586.02</v>
      </c>
      <c r="C22" s="17">
        <v>44217</v>
      </c>
      <c r="D22" s="17">
        <v>44209</v>
      </c>
      <c r="E22" s="17"/>
      <c r="F22" s="17"/>
      <c r="G22" s="1">
        <f t="shared" si="0"/>
        <v>-8</v>
      </c>
      <c r="H22" s="16">
        <f t="shared" si="1"/>
        <v>-4688.16</v>
      </c>
    </row>
    <row r="23" spans="1:8" ht="15">
      <c r="A23" s="28" t="s">
        <v>31</v>
      </c>
      <c r="B23" s="16">
        <v>128.92</v>
      </c>
      <c r="C23" s="17">
        <v>44217</v>
      </c>
      <c r="D23" s="17">
        <v>44209</v>
      </c>
      <c r="E23" s="17"/>
      <c r="F23" s="17"/>
      <c r="G23" s="1">
        <f t="shared" si="0"/>
        <v>-8</v>
      </c>
      <c r="H23" s="16">
        <f t="shared" si="1"/>
        <v>-1031.36</v>
      </c>
    </row>
    <row r="24" spans="1:8" ht="15">
      <c r="A24" s="28" t="s">
        <v>32</v>
      </c>
      <c r="B24" s="16">
        <v>920</v>
      </c>
      <c r="C24" s="17">
        <v>44213</v>
      </c>
      <c r="D24" s="17">
        <v>44209</v>
      </c>
      <c r="E24" s="17"/>
      <c r="F24" s="17"/>
      <c r="G24" s="1">
        <f t="shared" si="0"/>
        <v>-4</v>
      </c>
      <c r="H24" s="16">
        <f t="shared" si="1"/>
        <v>-3680</v>
      </c>
    </row>
    <row r="25" spans="1:8" ht="15">
      <c r="A25" s="28" t="s">
        <v>33</v>
      </c>
      <c r="B25" s="16">
        <v>1272</v>
      </c>
      <c r="C25" s="17">
        <v>44227</v>
      </c>
      <c r="D25" s="17">
        <v>44209</v>
      </c>
      <c r="E25" s="17"/>
      <c r="F25" s="17"/>
      <c r="G25" s="1">
        <f t="shared" si="0"/>
        <v>-18</v>
      </c>
      <c r="H25" s="16">
        <f t="shared" si="1"/>
        <v>-22896</v>
      </c>
    </row>
    <row r="26" spans="1:8" ht="15">
      <c r="A26" s="28" t="s">
        <v>33</v>
      </c>
      <c r="B26" s="16">
        <v>279.84</v>
      </c>
      <c r="C26" s="17">
        <v>44227</v>
      </c>
      <c r="D26" s="17">
        <v>44209</v>
      </c>
      <c r="E26" s="17"/>
      <c r="F26" s="17"/>
      <c r="G26" s="1">
        <f t="shared" si="0"/>
        <v>-18</v>
      </c>
      <c r="H26" s="16">
        <f t="shared" si="1"/>
        <v>-5037.12</v>
      </c>
    </row>
    <row r="27" spans="1:8" ht="15">
      <c r="A27" s="28" t="s">
        <v>34</v>
      </c>
      <c r="B27" s="16">
        <v>2385</v>
      </c>
      <c r="C27" s="17">
        <v>44239</v>
      </c>
      <c r="D27" s="17">
        <v>44209</v>
      </c>
      <c r="E27" s="17"/>
      <c r="F27" s="17"/>
      <c r="G27" s="1">
        <f t="shared" si="0"/>
        <v>-30</v>
      </c>
      <c r="H27" s="16">
        <f t="shared" si="1"/>
        <v>-71550</v>
      </c>
    </row>
    <row r="28" spans="1:8" ht="15">
      <c r="A28" s="28" t="s">
        <v>34</v>
      </c>
      <c r="B28" s="16">
        <v>524.7</v>
      </c>
      <c r="C28" s="17">
        <v>44239</v>
      </c>
      <c r="D28" s="17">
        <v>44209</v>
      </c>
      <c r="E28" s="17"/>
      <c r="F28" s="17"/>
      <c r="G28" s="1">
        <f t="shared" si="0"/>
        <v>-30</v>
      </c>
      <c r="H28" s="16">
        <f t="shared" si="1"/>
        <v>-15741.000000000002</v>
      </c>
    </row>
    <row r="29" spans="1:8" ht="15">
      <c r="A29" s="28" t="s">
        <v>35</v>
      </c>
      <c r="B29" s="16">
        <v>669.87</v>
      </c>
      <c r="C29" s="17">
        <v>44227</v>
      </c>
      <c r="D29" s="17">
        <v>44210</v>
      </c>
      <c r="E29" s="17"/>
      <c r="F29" s="17"/>
      <c r="G29" s="1">
        <f t="shared" si="0"/>
        <v>-17</v>
      </c>
      <c r="H29" s="16">
        <f t="shared" si="1"/>
        <v>-11387.79</v>
      </c>
    </row>
    <row r="30" spans="1:8" ht="15">
      <c r="A30" s="28" t="s">
        <v>35</v>
      </c>
      <c r="B30" s="16">
        <v>147.37</v>
      </c>
      <c r="C30" s="17">
        <v>44227</v>
      </c>
      <c r="D30" s="17">
        <v>44210</v>
      </c>
      <c r="E30" s="17"/>
      <c r="F30" s="17"/>
      <c r="G30" s="1">
        <f t="shared" si="0"/>
        <v>-17</v>
      </c>
      <c r="H30" s="16">
        <f t="shared" si="1"/>
        <v>-2505.29</v>
      </c>
    </row>
    <row r="31" spans="1:8" ht="15">
      <c r="A31" s="28" t="s">
        <v>36</v>
      </c>
      <c r="B31" s="16">
        <v>1418.38</v>
      </c>
      <c r="C31" s="17">
        <v>44212</v>
      </c>
      <c r="D31" s="17">
        <v>44221</v>
      </c>
      <c r="E31" s="17"/>
      <c r="F31" s="17"/>
      <c r="G31" s="1">
        <f t="shared" si="0"/>
        <v>9</v>
      </c>
      <c r="H31" s="16">
        <f t="shared" si="1"/>
        <v>12765.420000000002</v>
      </c>
    </row>
    <row r="32" spans="1:8" ht="15">
      <c r="A32" s="28" t="s">
        <v>36</v>
      </c>
      <c r="B32" s="16">
        <v>312.04</v>
      </c>
      <c r="C32" s="17">
        <v>44212</v>
      </c>
      <c r="D32" s="17">
        <v>44221</v>
      </c>
      <c r="E32" s="17"/>
      <c r="F32" s="17"/>
      <c r="G32" s="1">
        <f t="shared" si="0"/>
        <v>9</v>
      </c>
      <c r="H32" s="16">
        <f t="shared" si="1"/>
        <v>2808.36</v>
      </c>
    </row>
    <row r="33" spans="1:8" ht="15">
      <c r="A33" s="28" t="s">
        <v>37</v>
      </c>
      <c r="B33" s="16">
        <v>8890</v>
      </c>
      <c r="C33" s="17">
        <v>44187</v>
      </c>
      <c r="D33" s="17">
        <v>44221</v>
      </c>
      <c r="E33" s="17"/>
      <c r="F33" s="17"/>
      <c r="G33" s="1">
        <f t="shared" si="0"/>
        <v>34</v>
      </c>
      <c r="H33" s="16">
        <f t="shared" si="1"/>
        <v>302260</v>
      </c>
    </row>
    <row r="34" spans="1:8" ht="15">
      <c r="A34" s="28" t="s">
        <v>37</v>
      </c>
      <c r="B34" s="16">
        <v>355.6</v>
      </c>
      <c r="C34" s="17">
        <v>44187</v>
      </c>
      <c r="D34" s="17">
        <v>44221</v>
      </c>
      <c r="E34" s="17"/>
      <c r="F34" s="17"/>
      <c r="G34" s="1">
        <f t="shared" si="0"/>
        <v>34</v>
      </c>
      <c r="H34" s="16">
        <f t="shared" si="1"/>
        <v>12090.400000000001</v>
      </c>
    </row>
    <row r="35" spans="1:8" ht="15">
      <c r="A35" s="28" t="s">
        <v>38</v>
      </c>
      <c r="B35" s="16">
        <v>119.7</v>
      </c>
      <c r="C35" s="17">
        <v>44249</v>
      </c>
      <c r="D35" s="17">
        <v>44221</v>
      </c>
      <c r="E35" s="17"/>
      <c r="F35" s="17"/>
      <c r="G35" s="1">
        <f t="shared" si="0"/>
        <v>-28</v>
      </c>
      <c r="H35" s="16">
        <f t="shared" si="1"/>
        <v>-3351.6</v>
      </c>
    </row>
    <row r="36" spans="1:8" ht="15">
      <c r="A36" s="28" t="s">
        <v>38</v>
      </c>
      <c r="B36" s="16">
        <v>26.33</v>
      </c>
      <c r="C36" s="17">
        <v>44249</v>
      </c>
      <c r="D36" s="17">
        <v>44221</v>
      </c>
      <c r="E36" s="17"/>
      <c r="F36" s="17"/>
      <c r="G36" s="1">
        <f t="shared" si="0"/>
        <v>-28</v>
      </c>
      <c r="H36" s="16">
        <f t="shared" si="1"/>
        <v>-737.24</v>
      </c>
    </row>
    <row r="37" spans="1:8" ht="15">
      <c r="A37" s="28" t="s">
        <v>39</v>
      </c>
      <c r="B37" s="16">
        <v>255</v>
      </c>
      <c r="C37" s="17">
        <v>44245</v>
      </c>
      <c r="D37" s="17">
        <v>44221</v>
      </c>
      <c r="E37" s="17"/>
      <c r="F37" s="17"/>
      <c r="G37" s="1">
        <f t="shared" si="0"/>
        <v>-24</v>
      </c>
      <c r="H37" s="16">
        <f t="shared" si="1"/>
        <v>-6120</v>
      </c>
    </row>
    <row r="38" spans="1:8" ht="15">
      <c r="A38" s="28" t="s">
        <v>39</v>
      </c>
      <c r="B38" s="16">
        <v>56.1</v>
      </c>
      <c r="C38" s="17">
        <v>44245</v>
      </c>
      <c r="D38" s="17">
        <v>44221</v>
      </c>
      <c r="E38" s="17"/>
      <c r="F38" s="17"/>
      <c r="G38" s="1">
        <f t="shared" si="0"/>
        <v>-24</v>
      </c>
      <c r="H38" s="16">
        <f t="shared" si="1"/>
        <v>-1346.4</v>
      </c>
    </row>
    <row r="39" spans="1:8" ht="15">
      <c r="A39" s="28" t="s">
        <v>40</v>
      </c>
      <c r="B39" s="16">
        <v>962</v>
      </c>
      <c r="C39" s="17">
        <v>44255</v>
      </c>
      <c r="D39" s="17">
        <v>44222</v>
      </c>
      <c r="E39" s="17"/>
      <c r="F39" s="17"/>
      <c r="G39" s="1">
        <f t="shared" si="0"/>
        <v>-33</v>
      </c>
      <c r="H39" s="16">
        <f t="shared" si="1"/>
        <v>-31746</v>
      </c>
    </row>
    <row r="40" spans="1:8" ht="15">
      <c r="A40" s="28" t="s">
        <v>40</v>
      </c>
      <c r="B40" s="16">
        <v>211.64</v>
      </c>
      <c r="C40" s="17">
        <v>44255</v>
      </c>
      <c r="D40" s="17">
        <v>44222</v>
      </c>
      <c r="E40" s="17"/>
      <c r="F40" s="17"/>
      <c r="G40" s="1">
        <f t="shared" si="0"/>
        <v>-33</v>
      </c>
      <c r="H40" s="16">
        <f t="shared" si="1"/>
        <v>-6984.12</v>
      </c>
    </row>
    <row r="41" spans="1:8" ht="15">
      <c r="A41" s="28" t="s">
        <v>41</v>
      </c>
      <c r="B41" s="16">
        <v>500</v>
      </c>
      <c r="C41" s="17">
        <v>44229</v>
      </c>
      <c r="D41" s="17">
        <v>44230</v>
      </c>
      <c r="E41" s="17"/>
      <c r="F41" s="17"/>
      <c r="G41" s="1">
        <f t="shared" si="0"/>
        <v>1</v>
      </c>
      <c r="H41" s="16">
        <f t="shared" si="1"/>
        <v>500</v>
      </c>
    </row>
    <row r="42" spans="1:8" ht="15">
      <c r="A42" s="28" t="s">
        <v>41</v>
      </c>
      <c r="B42" s="16">
        <v>110</v>
      </c>
      <c r="C42" s="17">
        <v>44229</v>
      </c>
      <c r="D42" s="17">
        <v>44230</v>
      </c>
      <c r="E42" s="17"/>
      <c r="F42" s="17"/>
      <c r="G42" s="1">
        <f t="shared" si="0"/>
        <v>1</v>
      </c>
      <c r="H42" s="16">
        <f t="shared" si="1"/>
        <v>110</v>
      </c>
    </row>
    <row r="43" spans="1:8" ht="15">
      <c r="A43" s="28" t="s">
        <v>42</v>
      </c>
      <c r="B43" s="16">
        <v>468</v>
      </c>
      <c r="C43" s="17">
        <v>44256</v>
      </c>
      <c r="D43" s="17">
        <v>44230</v>
      </c>
      <c r="E43" s="17"/>
      <c r="F43" s="17"/>
      <c r="G43" s="1">
        <f t="shared" si="0"/>
        <v>-26</v>
      </c>
      <c r="H43" s="16">
        <f t="shared" si="1"/>
        <v>-12168</v>
      </c>
    </row>
    <row r="44" spans="1:8" ht="15">
      <c r="A44" s="28" t="s">
        <v>43</v>
      </c>
      <c r="B44" s="16">
        <v>9.98</v>
      </c>
      <c r="C44" s="17">
        <v>44255</v>
      </c>
      <c r="D44" s="17">
        <v>44230</v>
      </c>
      <c r="E44" s="17"/>
      <c r="F44" s="17"/>
      <c r="G44" s="1">
        <f t="shared" si="0"/>
        <v>-25</v>
      </c>
      <c r="H44" s="16">
        <f t="shared" si="1"/>
        <v>-249.5</v>
      </c>
    </row>
    <row r="45" spans="1:8" ht="15">
      <c r="A45" s="28" t="s">
        <v>44</v>
      </c>
      <c r="B45" s="16">
        <v>3000</v>
      </c>
      <c r="C45" s="17">
        <v>44232</v>
      </c>
      <c r="D45" s="17">
        <v>44248</v>
      </c>
      <c r="E45" s="17"/>
      <c r="F45" s="17"/>
      <c r="G45" s="1">
        <f t="shared" si="0"/>
        <v>16</v>
      </c>
      <c r="H45" s="16">
        <f t="shared" si="1"/>
        <v>48000</v>
      </c>
    </row>
    <row r="46" spans="1:8" ht="15">
      <c r="A46" s="28" t="s">
        <v>44</v>
      </c>
      <c r="B46" s="16">
        <v>120</v>
      </c>
      <c r="C46" s="17">
        <v>44232</v>
      </c>
      <c r="D46" s="17">
        <v>44248</v>
      </c>
      <c r="E46" s="17"/>
      <c r="F46" s="17"/>
      <c r="G46" s="1">
        <f t="shared" si="0"/>
        <v>16</v>
      </c>
      <c r="H46" s="16">
        <f t="shared" si="1"/>
        <v>1920</v>
      </c>
    </row>
    <row r="47" spans="1:8" ht="15">
      <c r="A47" s="28" t="s">
        <v>45</v>
      </c>
      <c r="B47" s="16">
        <v>300</v>
      </c>
      <c r="C47" s="17">
        <v>44232</v>
      </c>
      <c r="D47" s="17">
        <v>44248</v>
      </c>
      <c r="E47" s="17"/>
      <c r="F47" s="17"/>
      <c r="G47" s="1">
        <f t="shared" si="0"/>
        <v>16</v>
      </c>
      <c r="H47" s="16">
        <f t="shared" si="1"/>
        <v>4800</v>
      </c>
    </row>
    <row r="48" spans="1:8" ht="15">
      <c r="A48" s="28" t="s">
        <v>45</v>
      </c>
      <c r="B48" s="16">
        <v>12</v>
      </c>
      <c r="C48" s="17">
        <v>44232</v>
      </c>
      <c r="D48" s="17">
        <v>44248</v>
      </c>
      <c r="E48" s="17"/>
      <c r="F48" s="17"/>
      <c r="G48" s="1">
        <f t="shared" si="0"/>
        <v>16</v>
      </c>
      <c r="H48" s="16">
        <f t="shared" si="1"/>
        <v>192</v>
      </c>
    </row>
    <row r="49" spans="1:8" ht="15">
      <c r="A49" s="28" t="s">
        <v>46</v>
      </c>
      <c r="B49" s="16">
        <v>84.36</v>
      </c>
      <c r="C49" s="17">
        <v>44270</v>
      </c>
      <c r="D49" s="17">
        <v>44248</v>
      </c>
      <c r="E49" s="17"/>
      <c r="F49" s="17"/>
      <c r="G49" s="1">
        <f t="shared" si="0"/>
        <v>-22</v>
      </c>
      <c r="H49" s="16">
        <f t="shared" si="1"/>
        <v>-1855.92</v>
      </c>
    </row>
    <row r="50" spans="1:8" ht="15">
      <c r="A50" s="28" t="s">
        <v>46</v>
      </c>
      <c r="B50" s="16">
        <v>15.62</v>
      </c>
      <c r="C50" s="17">
        <v>44270</v>
      </c>
      <c r="D50" s="17">
        <v>44248</v>
      </c>
      <c r="E50" s="17"/>
      <c r="F50" s="17"/>
      <c r="G50" s="1">
        <f t="shared" si="0"/>
        <v>-22</v>
      </c>
      <c r="H50" s="16">
        <f t="shared" si="1"/>
        <v>-343.64</v>
      </c>
    </row>
    <row r="51" spans="1:8" ht="15">
      <c r="A51" s="28" t="s">
        <v>47</v>
      </c>
      <c r="B51" s="16">
        <v>80</v>
      </c>
      <c r="C51" s="17">
        <v>44277</v>
      </c>
      <c r="D51" s="17">
        <v>44249</v>
      </c>
      <c r="E51" s="17"/>
      <c r="F51" s="17"/>
      <c r="G51" s="1">
        <f t="shared" si="0"/>
        <v>-28</v>
      </c>
      <c r="H51" s="16">
        <f t="shared" si="1"/>
        <v>-2240</v>
      </c>
    </row>
    <row r="52" spans="1:8" ht="15">
      <c r="A52" s="28" t="s">
        <v>48</v>
      </c>
      <c r="B52" s="16">
        <v>39</v>
      </c>
      <c r="C52" s="17">
        <v>44274</v>
      </c>
      <c r="D52" s="17">
        <v>44251</v>
      </c>
      <c r="E52" s="17"/>
      <c r="F52" s="17"/>
      <c r="G52" s="1">
        <f t="shared" si="0"/>
        <v>-23</v>
      </c>
      <c r="H52" s="16">
        <f t="shared" si="1"/>
        <v>-897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2021-04-09T12:39:24Z</dcterms:modified>
  <cp:category/>
  <cp:version/>
  <cp:contentType/>
  <cp:contentStatus/>
</cp:coreProperties>
</file>